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 checkCompatibility="1"/>
  <mc:AlternateContent xmlns:mc="http://schemas.openxmlformats.org/markup-compatibility/2006">
    <mc:Choice Requires="x15">
      <x15ac:absPath xmlns:x15ac="http://schemas.microsoft.com/office/spreadsheetml/2010/11/ac" url="/Users/rmuscolino/Documents/2018-2019/Progetti 2018-2019/ARIEL-PhaseB1/MEETING/Consortium Meeting (18-20 marzo 2019 Palermo)/"/>
    </mc:Choice>
  </mc:AlternateContent>
  <bookViews>
    <workbookView xWindow="0" yWindow="460" windowWidth="25360" windowHeight="13320"/>
  </bookViews>
  <sheets>
    <sheet name="18 March" sheetId="1" r:id="rId1"/>
    <sheet name="19 March" sheetId="2" r:id="rId2"/>
    <sheet name="20 March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3" l="1"/>
  <c r="K8" i="3"/>
  <c r="K9" i="3"/>
  <c r="K10" i="3"/>
  <c r="K11" i="3"/>
  <c r="K12" i="3"/>
  <c r="K13" i="3"/>
  <c r="A5" i="3"/>
  <c r="A6" i="3"/>
  <c r="A7" i="3"/>
  <c r="A8" i="3"/>
  <c r="A9" i="3"/>
  <c r="A10" i="3"/>
  <c r="A11" i="3"/>
  <c r="A12" i="3"/>
  <c r="A13" i="3"/>
  <c r="F6" i="3"/>
  <c r="F7" i="3"/>
  <c r="F8" i="3"/>
  <c r="F9" i="3"/>
  <c r="F10" i="3"/>
  <c r="F11" i="3"/>
  <c r="F12" i="3"/>
  <c r="F13" i="3"/>
  <c r="F5" i="2"/>
  <c r="F6" i="2"/>
  <c r="F7" i="2"/>
  <c r="F8" i="2"/>
  <c r="F10" i="2"/>
  <c r="F11" i="2"/>
  <c r="F12" i="2"/>
  <c r="F13" i="2"/>
  <c r="F14" i="2"/>
  <c r="F17" i="2"/>
  <c r="F18" i="2"/>
  <c r="F19" i="2"/>
  <c r="F20" i="2"/>
  <c r="F21" i="2"/>
  <c r="F22" i="2"/>
  <c r="A5" i="2"/>
  <c r="A6" i="2"/>
  <c r="A7" i="2"/>
  <c r="A8" i="2"/>
  <c r="A9" i="2"/>
  <c r="A10" i="2"/>
  <c r="A11" i="2"/>
  <c r="A12" i="2"/>
  <c r="A13" i="2"/>
  <c r="A14" i="2"/>
  <c r="A17" i="2"/>
  <c r="A18" i="2"/>
  <c r="A19" i="2"/>
  <c r="A20" i="2"/>
  <c r="A21" i="2"/>
  <c r="A22" i="2"/>
  <c r="A23" i="2"/>
  <c r="A24" i="2"/>
  <c r="A25" i="2"/>
  <c r="A26" i="2"/>
  <c r="A5" i="1"/>
  <c r="A6" i="1"/>
  <c r="A7" i="1"/>
  <c r="A8" i="1"/>
  <c r="A9" i="1"/>
  <c r="A10" i="1"/>
  <c r="F23" i="2"/>
  <c r="F24" i="2"/>
  <c r="F25" i="2"/>
  <c r="F26" i="2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8" i="1"/>
</calcChain>
</file>

<file path=xl/sharedStrings.xml><?xml version="1.0" encoding="utf-8"?>
<sst xmlns="http://schemas.openxmlformats.org/spreadsheetml/2006/main" count="207" uniqueCount="144">
  <si>
    <t>Starting time</t>
  </si>
  <si>
    <t>Speaker</t>
  </si>
  <si>
    <t>Chair</t>
  </si>
  <si>
    <t>Duration</t>
  </si>
  <si>
    <t>Welcome + registration</t>
  </si>
  <si>
    <t>Welcome and logistics</t>
  </si>
  <si>
    <t>G. Micela</t>
  </si>
  <si>
    <t>Updates from the SAT</t>
  </si>
  <si>
    <t>G. Pilbratt</t>
  </si>
  <si>
    <t>Science updates from consortium</t>
  </si>
  <si>
    <t>G. Tinetti</t>
  </si>
  <si>
    <t>Splinter / Talk Title</t>
  </si>
  <si>
    <t xml:space="preserve">SCIENCE </t>
  </si>
  <si>
    <t>ArielRad</t>
  </si>
  <si>
    <t>L. Mugnai</t>
  </si>
  <si>
    <t>CASE contribution to Ariel</t>
  </si>
  <si>
    <t>M. Swain</t>
  </si>
  <si>
    <t>Updates on Ariel target list</t>
  </si>
  <si>
    <t>B. Edwards</t>
  </si>
  <si>
    <t>G.Tinetti</t>
  </si>
  <si>
    <t>Lunch break</t>
  </si>
  <si>
    <t>C. Danielski</t>
  </si>
  <si>
    <t>B. Charnay</t>
  </si>
  <si>
    <t>Phase-curves WG</t>
  </si>
  <si>
    <t>M. Min</t>
  </si>
  <si>
    <t>Coffee break</t>
  </si>
  <si>
    <t>N. Nikolaou</t>
  </si>
  <si>
    <t>Data challenge 1 - Machine Learning challenge</t>
  </si>
  <si>
    <t>Data challenge 2 - Spectral retrieval WG</t>
  </si>
  <si>
    <t>Data challenge 3 - Instrument Systematics</t>
  </si>
  <si>
    <t>G. Morello</t>
  </si>
  <si>
    <t>M. Kama</t>
  </si>
  <si>
    <t>An online stellar limb-darkening calculator for ARIEL</t>
  </si>
  <si>
    <t>Disk-planet connections beyond C and O</t>
  </si>
  <si>
    <t>M. Ferus</t>
  </si>
  <si>
    <t>G.  Guilluy</t>
  </si>
  <si>
    <t>End of day 1</t>
  </si>
  <si>
    <t>Spectral retrieval WG – Updates</t>
  </si>
  <si>
    <t>D. Moudurrista</t>
  </si>
  <si>
    <t>K. Vida</t>
  </si>
  <si>
    <t>TBC</t>
  </si>
  <si>
    <t>End of day 2</t>
  </si>
  <si>
    <t>Discussion</t>
  </si>
  <si>
    <t>Auxiliary science with ARIEL: young stars, BDs …</t>
  </si>
  <si>
    <t>The GAPS 2.0 project for characterization of exoplanetary atmospheres</t>
  </si>
  <si>
    <t>Identifiable Acetylene Features Predicted for Young Earth-like Exoplanets with Reducing Atmospheres undergoing Late Heavy Bombardment</t>
  </si>
  <si>
    <t>Very Hot Super-Earths with H2 Atmospheres: A Model Explaining Their Paradoxical Existence</t>
  </si>
  <si>
    <t>Co-PI meeting - invitation only</t>
  </si>
  <si>
    <t>End of meeting</t>
  </si>
  <si>
    <t>Stellar characterisation WG: updates</t>
  </si>
  <si>
    <t>Planet formation WG</t>
  </si>
  <si>
    <t>The Exoplanet Ozone Model: studying ozone on planets orbiting M stars</t>
  </si>
  <si>
    <t>Eleonora Alei</t>
  </si>
  <si>
    <t>An update on recent results in exoplanet atmosphere observations</t>
  </si>
  <si>
    <t>Nicolas Crouzet</t>
  </si>
  <si>
    <t>Characterization of the stellar activity for ARIEL targets with ground-based spectrographs</t>
  </si>
  <si>
    <t>Serena Benatti</t>
  </si>
  <si>
    <t>Theresa Lueftinger</t>
  </si>
  <si>
    <t>D. Turrini</t>
  </si>
  <si>
    <t>Stellar activity: updates</t>
  </si>
  <si>
    <t>A. Moneti/J.C. Morales</t>
  </si>
  <si>
    <t xml:space="preserve">Constraints for scheduling </t>
  </si>
  <si>
    <t>C. Gedor</t>
  </si>
  <si>
    <t>Ephemerides drifts: preliminary results</t>
  </si>
  <si>
    <t>J. Barstow</t>
  </si>
  <si>
    <t>K. Yip</t>
  </si>
  <si>
    <t>Q.Chanegat</t>
  </si>
  <si>
    <t>Other updates?</t>
  </si>
  <si>
    <t>ARIEL Spectral Retrievals Working Group: initial retrieval challenge summary</t>
  </si>
  <si>
    <t>Integrating light-curve and atmospheric modelling of transiting exoplanets</t>
  </si>
  <si>
    <t>More talks /splinters ?</t>
  </si>
  <si>
    <t>Splinter / Session Title</t>
  </si>
  <si>
    <t>STOP Analysis Splinter</t>
  </si>
  <si>
    <t>Organiser / Attendees</t>
  </si>
  <si>
    <t>CSL / Kevin / UPM / MSSL</t>
  </si>
  <si>
    <t>Thermal Cover Trade-Off</t>
  </si>
  <si>
    <t>ESA / RAL</t>
  </si>
  <si>
    <t>Calibration Source Splinter - flux requirements &amp; stability, electrical interfaces etc</t>
  </si>
  <si>
    <t>Peter H, Enzo, Berend, Gianluca, Kevin, Barcelona et al</t>
  </si>
  <si>
    <t>Thermal control and monitoring hardware interfaces</t>
  </si>
  <si>
    <t>Mauro, Gianluca, TCU team, FGS &amp; AIRS</t>
  </si>
  <si>
    <t>Introduction and aims for technical meeting, status of payload study</t>
  </si>
  <si>
    <t>Paul E</t>
  </si>
  <si>
    <t>Update on ESA activities and input for PL consortium</t>
  </si>
  <si>
    <t>Francesco / Carsten</t>
  </si>
  <si>
    <t>Initial comments and discussion of issues highlighted by pDCR datapack preparation</t>
  </si>
  <si>
    <t>Technical Splinters (Room 1)</t>
  </si>
  <si>
    <t>Electrical &amp; Electronics Splinter - Electrical ICD, Master Clock generation &amp; time stamping</t>
  </si>
  <si>
    <t>Mauro</t>
  </si>
  <si>
    <t>Payload simulators and EGSE sets Splinter</t>
  </si>
  <si>
    <t>Required Attendees</t>
  </si>
  <si>
    <t>Paul / Kevin / Systems Team</t>
  </si>
  <si>
    <t>Mauro, FGS, CASE &amp; AIRS &amp; teams</t>
  </si>
  <si>
    <t>Mirek, Mark, Jeff, Paul E</t>
  </si>
  <si>
    <t>AIRS Interfaces splinter</t>
  </si>
  <si>
    <t>Jerome et al / Kevin / Berend</t>
  </si>
  <si>
    <t>Plan for co-alignment between instruments during PLM and in-orbit commissioning</t>
  </si>
  <si>
    <t>ESA / Consortium Progress Meeting</t>
  </si>
  <si>
    <t>Telescope assembly team design update &amp; current issues</t>
  </si>
  <si>
    <t>AIRS team design update &amp; current issues</t>
  </si>
  <si>
    <t>FGS hardware team update &amp; current issues</t>
  </si>
  <si>
    <t>FGS software status and current issues</t>
  </si>
  <si>
    <t>Roland</t>
  </si>
  <si>
    <t>Mirek</t>
  </si>
  <si>
    <t>Jerome</t>
  </si>
  <si>
    <t>FGS / CASE Interface definitions, technical questions and planning</t>
  </si>
  <si>
    <t>Technical Splinters (Room 2)</t>
  </si>
  <si>
    <t>NPMs Splinter (invite only) - planning for next workshop on development plan and schedule, risk register updates, management plan terms of reference</t>
  </si>
  <si>
    <t>ESA / Paul / Georgia / Gianluca / Berend</t>
  </si>
  <si>
    <t>NPMs</t>
  </si>
  <si>
    <t>Cooler team design update &amp; current issues</t>
  </si>
  <si>
    <t>ICU design status and current issues</t>
  </si>
  <si>
    <t>Martin</t>
  </si>
  <si>
    <t>Kevin / Alex / Enzo / Steve / Jerome / Piotr</t>
  </si>
  <si>
    <t>Noise budget modelling</t>
  </si>
  <si>
    <t>Enzo / Marc O / Subi</t>
  </si>
  <si>
    <t>CSL</t>
  </si>
  <si>
    <t>Spare technical splinter</t>
  </si>
  <si>
    <t>End-to-end optical WFE budget and requirements decomposition</t>
  </si>
  <si>
    <t>SOCIAL DINNER - email to rossella.muscolino@inaf.it to register</t>
  </si>
  <si>
    <t>Science Ground Segment Splinter</t>
  </si>
  <si>
    <t>Chris / Pino</t>
  </si>
  <si>
    <t>Calibration Working Group Splinter</t>
  </si>
  <si>
    <t>Chris / Theijs</t>
  </si>
  <si>
    <t>Paul, Alex, Enzo et al</t>
  </si>
  <si>
    <t>SCIENCE splinters (Room 2)</t>
  </si>
  <si>
    <t xml:space="preserve">Management splinters </t>
  </si>
  <si>
    <t>Attendance</t>
  </si>
  <si>
    <t>Timing budget for FGS and data supply to AOCS</t>
  </si>
  <si>
    <t>Enzo / Mirek / Mauro et al</t>
  </si>
  <si>
    <t>Remote Connection: https://ukri-stfc.zoom.us/j/880626063</t>
  </si>
  <si>
    <t>Remote Connection: https://ukri-stfc.zoom.us/j/599540380</t>
  </si>
  <si>
    <t>Remote Connection: https://ukri-stfc.zoom.us/j/857204461</t>
  </si>
  <si>
    <t>Technical Splinters (Room 3)</t>
  </si>
  <si>
    <t>Remote Connection: TBA</t>
  </si>
  <si>
    <t>Remote Connection: https://ukri-stfc.zoom.us/j/724641213</t>
  </si>
  <si>
    <t>Remote Connection: https://ukri-stfc.zoom.us/j/763388251</t>
  </si>
  <si>
    <t>Stellar activity and winds shaping the atmospheres</t>
  </si>
  <si>
    <t>I. Waldmann</t>
  </si>
  <si>
    <t>Systematics simulated with ExoSIM</t>
  </si>
  <si>
    <t>Preliminary results to challenge</t>
  </si>
  <si>
    <t>S. Sarkar</t>
  </si>
  <si>
    <t>A. Tsiaras</t>
  </si>
  <si>
    <t>Data challenge 3 – scope and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</si>
</sst>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20" fontId="0" fillId="0" borderId="0" xfId="0" applyNumberFormat="1"/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16" fontId="1" fillId="2" borderId="1" xfId="1" applyNumberFormat="1" applyFill="1" applyAlignment="1">
      <alignment horizontal="center"/>
    </xf>
    <xf numFmtId="16" fontId="1" fillId="2" borderId="1" xfId="1" applyNumberFormat="1" applyFill="1"/>
    <xf numFmtId="0" fontId="2" fillId="0" borderId="2" xfId="2" applyAlignment="1">
      <alignment horizontal="left"/>
    </xf>
    <xf numFmtId="0" fontId="2" fillId="0" borderId="2" xfId="2"/>
    <xf numFmtId="20" fontId="3" fillId="2" borderId="3" xfId="3" applyNumberFormat="1" applyFill="1" applyAlignment="1">
      <alignment horizontal="left"/>
    </xf>
    <xf numFmtId="0" fontId="3" fillId="2" borderId="3" xfId="3" applyFill="1" applyAlignment="1">
      <alignment horizontal="center"/>
    </xf>
    <xf numFmtId="0" fontId="3" fillId="2" borderId="3" xfId="3" applyFill="1"/>
    <xf numFmtId="20" fontId="3" fillId="2" borderId="3" xfId="3" applyNumberFormat="1" applyFill="1"/>
    <xf numFmtId="20" fontId="3" fillId="0" borderId="0" xfId="0" applyNumberFormat="1" applyFont="1" applyAlignment="1">
      <alignment horizontal="left"/>
    </xf>
    <xf numFmtId="0" fontId="3" fillId="3" borderId="3" xfId="3" applyFill="1"/>
    <xf numFmtId="20" fontId="3" fillId="3" borderId="3" xfId="3" applyNumberFormat="1" applyFill="1"/>
    <xf numFmtId="20" fontId="0" fillId="0" borderId="0" xfId="0" applyNumberFormat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0" fillId="0" borderId="4" xfId="0" applyNumberForma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indent="3"/>
    </xf>
    <xf numFmtId="20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16" fontId="1" fillId="2" borderId="1" xfId="1" applyNumberFormat="1" applyFill="1" applyAlignment="1">
      <alignment horizontal="center" wrapText="1"/>
    </xf>
    <xf numFmtId="0" fontId="2" fillId="0" borderId="2" xfId="2" applyAlignment="1">
      <alignment wrapText="1"/>
    </xf>
    <xf numFmtId="0" fontId="2" fillId="0" borderId="0" xfId="2" applyFill="1" applyBorder="1" applyAlignment="1">
      <alignment wrapText="1"/>
    </xf>
    <xf numFmtId="0" fontId="0" fillId="0" borderId="0" xfId="0" applyAlignment="1">
      <alignment wrapText="1"/>
    </xf>
    <xf numFmtId="0" fontId="3" fillId="2" borderId="3" xfId="3" applyFill="1" applyAlignment="1">
      <alignment wrapText="1"/>
    </xf>
    <xf numFmtId="0" fontId="3" fillId="2" borderId="3" xfId="3" applyFill="1" applyAlignment="1">
      <alignment horizontal="center" wrapText="1"/>
    </xf>
    <xf numFmtId="0" fontId="0" fillId="0" borderId="0" xfId="0" applyAlignment="1">
      <alignment horizontal="left" wrapText="1"/>
    </xf>
    <xf numFmtId="0" fontId="3" fillId="3" borderId="3" xfId="3" applyFill="1" applyAlignment="1">
      <alignment horizontal="center" wrapText="1"/>
    </xf>
    <xf numFmtId="0" fontId="2" fillId="0" borderId="2" xfId="2" applyAlignment="1">
      <alignment horizontal="left" wrapText="1"/>
    </xf>
    <xf numFmtId="20" fontId="3" fillId="0" borderId="0" xfId="0" applyNumberFormat="1" applyFont="1" applyAlignment="1">
      <alignment horizontal="left" wrapText="1"/>
    </xf>
    <xf numFmtId="20" fontId="0" fillId="0" borderId="0" xfId="0" applyNumberFormat="1" applyAlignment="1">
      <alignment wrapText="1"/>
    </xf>
    <xf numFmtId="20" fontId="3" fillId="2" borderId="3" xfId="3" applyNumberFormat="1" applyFill="1" applyAlignment="1">
      <alignment horizontal="left" wrapText="1"/>
    </xf>
    <xf numFmtId="20" fontId="3" fillId="2" borderId="3" xfId="3" applyNumberFormat="1" applyFill="1" applyAlignment="1">
      <alignment wrapText="1"/>
    </xf>
    <xf numFmtId="20" fontId="0" fillId="0" borderId="0" xfId="0" applyNumberFormat="1" applyAlignment="1">
      <alignment horizontal="left" wrapText="1"/>
    </xf>
    <xf numFmtId="0" fontId="3" fillId="3" borderId="3" xfId="3" applyFill="1" applyAlignment="1">
      <alignment wrapText="1"/>
    </xf>
    <xf numFmtId="20" fontId="3" fillId="3" borderId="3" xfId="3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3" fillId="4" borderId="3" xfId="3" applyFill="1" applyAlignment="1">
      <alignment wrapText="1"/>
    </xf>
    <xf numFmtId="0" fontId="0" fillId="0" borderId="4" xfId="0" applyBorder="1" applyAlignment="1">
      <alignment wrapText="1"/>
    </xf>
    <xf numFmtId="20" fontId="0" fillId="0" borderId="4" xfId="0" applyNumberFormat="1" applyBorder="1" applyAlignment="1">
      <alignment wrapText="1"/>
    </xf>
    <xf numFmtId="20" fontId="0" fillId="0" borderId="0" xfId="0" applyNumberFormat="1" applyFill="1" applyAlignment="1">
      <alignment horizontal="left" wrapText="1"/>
    </xf>
    <xf numFmtId="0" fontId="0" fillId="0" borderId="0" xfId="0" applyFill="1"/>
    <xf numFmtId="20" fontId="0" fillId="0" borderId="0" xfId="0" applyNumberFormat="1" applyFill="1"/>
    <xf numFmtId="20" fontId="0" fillId="0" borderId="0" xfId="0" applyNumberFormat="1" applyFill="1" applyAlignment="1">
      <alignment wrapText="1"/>
    </xf>
    <xf numFmtId="0" fontId="1" fillId="2" borderId="1" xfId="1" applyFill="1" applyAlignment="1">
      <alignment horizontal="center"/>
    </xf>
    <xf numFmtId="0" fontId="0" fillId="4" borderId="0" xfId="0" applyFill="1"/>
    <xf numFmtId="0" fontId="3" fillId="4" borderId="3" xfId="3" applyFill="1"/>
    <xf numFmtId="20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16" fontId="1" fillId="2" borderId="1" xfId="1" applyNumberFormat="1" applyFill="1" applyAlignment="1">
      <alignment horizontal="center"/>
    </xf>
    <xf numFmtId="16" fontId="4" fillId="2" borderId="6" xfId="4" applyNumberFormat="1" applyFill="1" applyBorder="1" applyAlignment="1">
      <alignment horizontal="center" wrapText="1"/>
    </xf>
    <xf numFmtId="0" fontId="1" fillId="2" borderId="1" xfId="1" applyFill="1" applyAlignment="1">
      <alignment horizontal="center"/>
    </xf>
    <xf numFmtId="0" fontId="3" fillId="5" borderId="0" xfId="0" applyFont="1" applyFill="1" applyAlignment="1">
      <alignment horizontal="center" wrapText="1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20" fontId="0" fillId="0" borderId="5" xfId="0" applyNumberFormat="1" applyBorder="1" applyAlignment="1">
      <alignment horizontal="left"/>
    </xf>
    <xf numFmtId="0" fontId="1" fillId="2" borderId="1" xfId="1" applyFill="1" applyAlignment="1">
      <alignment horizontal="center" wrapText="1"/>
    </xf>
    <xf numFmtId="16" fontId="1" fillId="2" borderId="6" xfId="1" applyNumberFormat="1" applyFill="1" applyBorder="1" applyAlignment="1">
      <alignment horizontal="center" wrapText="1"/>
    </xf>
  </cellXfs>
  <cellStyles count="5">
    <cellStyle name="Collegamento ipertestuale" xfId="4" builtinId="8"/>
    <cellStyle name="Normale" xfId="0" builtinId="0"/>
    <cellStyle name="Titolo 1" xfId="1" builtinId="16"/>
    <cellStyle name="Titolo 2" xfId="2" builtinId="17"/>
    <cellStyle name="Totale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kri-stfc.zoom.us/j/88062606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ukri-stfc.zoom.us/j/599540380" TargetMode="External"/><Relationship Id="rId2" Type="http://schemas.openxmlformats.org/officeDocument/2006/relationships/hyperlink" Target="https://ukri-stfc.zoom.us/j/85720446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ukri-stfc.zoom.us/j/724641213" TargetMode="External"/><Relationship Id="rId2" Type="http://schemas.openxmlformats.org/officeDocument/2006/relationships/hyperlink" Target="https://ukri-stfc.zoom.us/j/7633882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7"/>
  <sheetViews>
    <sheetView tabSelected="1" workbookViewId="0">
      <selection activeCell="J17" sqref="J17"/>
    </sheetView>
  </sheetViews>
  <sheetFormatPr baseColWidth="10" defaultColWidth="10.6640625" defaultRowHeight="16" x14ac:dyDescent="0.2"/>
  <cols>
    <col min="1" max="1" width="14.5" style="2" customWidth="1"/>
    <col min="2" max="2" width="46.5" customWidth="1"/>
    <col min="3" max="3" width="22.33203125" customWidth="1"/>
    <col min="4" max="4" width="23.1640625" customWidth="1"/>
  </cols>
  <sheetData>
    <row r="1" spans="1:5" ht="21" thickBot="1" x14ac:dyDescent="0.3">
      <c r="A1" s="4">
        <v>43542</v>
      </c>
      <c r="B1" s="54" t="s">
        <v>12</v>
      </c>
      <c r="C1" s="54"/>
      <c r="D1" s="54"/>
      <c r="E1" s="54"/>
    </row>
    <row r="2" spans="1:5" ht="22" thickTop="1" thickBot="1" x14ac:dyDescent="0.3">
      <c r="A2" s="5"/>
      <c r="B2" s="55" t="s">
        <v>130</v>
      </c>
      <c r="C2" s="55"/>
      <c r="D2" s="55"/>
      <c r="E2" s="5"/>
    </row>
    <row r="3" spans="1:5" ht="19" thickTop="1" thickBot="1" x14ac:dyDescent="0.25">
      <c r="A3" s="6" t="s">
        <v>0</v>
      </c>
      <c r="B3" s="7" t="s">
        <v>11</v>
      </c>
      <c r="C3" s="7" t="s">
        <v>1</v>
      </c>
      <c r="D3" s="7" t="s">
        <v>2</v>
      </c>
      <c r="E3" s="7" t="s">
        <v>3</v>
      </c>
    </row>
    <row r="4" spans="1:5" ht="17" thickTop="1" x14ac:dyDescent="0.2">
      <c r="A4" s="3">
        <v>0.41666666666666669</v>
      </c>
      <c r="B4" t="s">
        <v>4</v>
      </c>
      <c r="E4" s="1">
        <v>2.0833333333333332E-2</v>
      </c>
    </row>
    <row r="5" spans="1:5" x14ac:dyDescent="0.2">
      <c r="A5" s="12">
        <f>A4+E4</f>
        <v>0.4375</v>
      </c>
      <c r="B5" t="s">
        <v>5</v>
      </c>
      <c r="C5" s="18" t="s">
        <v>6</v>
      </c>
      <c r="E5" s="1">
        <v>6.9444444444444441E-3</v>
      </c>
    </row>
    <row r="6" spans="1:5" x14ac:dyDescent="0.2">
      <c r="A6" s="3">
        <f t="shared" ref="A6:A24" si="0">A5+E5</f>
        <v>0.44444444444444442</v>
      </c>
      <c r="B6" t="s">
        <v>7</v>
      </c>
      <c r="C6" s="18" t="s">
        <v>8</v>
      </c>
      <c r="D6" t="s">
        <v>6</v>
      </c>
      <c r="E6" s="1">
        <v>1.3888888888888888E-2</v>
      </c>
    </row>
    <row r="7" spans="1:5" x14ac:dyDescent="0.2">
      <c r="A7" s="3">
        <f t="shared" si="0"/>
        <v>0.45833333333333331</v>
      </c>
      <c r="B7" t="s">
        <v>9</v>
      </c>
      <c r="C7" s="18" t="s">
        <v>10</v>
      </c>
      <c r="D7" t="s">
        <v>6</v>
      </c>
      <c r="E7" s="1">
        <v>1.3888888888888888E-2</v>
      </c>
    </row>
    <row r="8" spans="1:5" x14ac:dyDescent="0.2">
      <c r="A8" s="3">
        <f t="shared" si="0"/>
        <v>0.47222222222222221</v>
      </c>
      <c r="B8" t="s">
        <v>15</v>
      </c>
      <c r="C8" s="18" t="s">
        <v>16</v>
      </c>
      <c r="D8" t="s">
        <v>6</v>
      </c>
      <c r="E8" s="1">
        <v>1.3888888888888888E-2</v>
      </c>
    </row>
    <row r="9" spans="1:5" x14ac:dyDescent="0.2">
      <c r="A9" s="3">
        <f t="shared" si="0"/>
        <v>0.4861111111111111</v>
      </c>
      <c r="B9" t="s">
        <v>13</v>
      </c>
      <c r="C9" s="18" t="s">
        <v>14</v>
      </c>
      <c r="D9" t="s">
        <v>10</v>
      </c>
      <c r="E9" s="1">
        <v>1.3888888888888888E-2</v>
      </c>
    </row>
    <row r="10" spans="1:5" x14ac:dyDescent="0.2">
      <c r="A10" s="3">
        <f t="shared" si="0"/>
        <v>0.5</v>
      </c>
      <c r="B10" t="s">
        <v>17</v>
      </c>
      <c r="C10" s="18" t="s">
        <v>18</v>
      </c>
      <c r="D10" t="s">
        <v>19</v>
      </c>
      <c r="E10" s="1">
        <v>1.3888888888888888E-2</v>
      </c>
    </row>
    <row r="11" spans="1:5" x14ac:dyDescent="0.2">
      <c r="A11" s="3">
        <f t="shared" si="0"/>
        <v>0.51388888888888884</v>
      </c>
      <c r="B11" t="s">
        <v>63</v>
      </c>
      <c r="C11" s="18" t="s">
        <v>62</v>
      </c>
      <c r="D11" t="s">
        <v>19</v>
      </c>
      <c r="E11" s="1">
        <v>1.0416666666666666E-2</v>
      </c>
    </row>
    <row r="12" spans="1:5" x14ac:dyDescent="0.2">
      <c r="A12" s="3">
        <f t="shared" si="0"/>
        <v>0.52430555555555547</v>
      </c>
      <c r="B12" t="s">
        <v>61</v>
      </c>
      <c r="D12" t="s">
        <v>60</v>
      </c>
      <c r="E12" s="1">
        <v>2.0833333333333332E-2</v>
      </c>
    </row>
    <row r="13" spans="1:5" ht="17" thickBot="1" x14ac:dyDescent="0.25">
      <c r="A13" s="8">
        <f t="shared" si="0"/>
        <v>0.54513888888888884</v>
      </c>
      <c r="B13" s="9" t="s">
        <v>20</v>
      </c>
      <c r="C13" s="10"/>
      <c r="D13" s="10"/>
      <c r="E13" s="11">
        <v>4.1666666666666664E-2</v>
      </c>
    </row>
    <row r="14" spans="1:5" ht="17" thickTop="1" x14ac:dyDescent="0.2">
      <c r="A14" s="3">
        <f t="shared" si="0"/>
        <v>0.58680555555555547</v>
      </c>
      <c r="B14" t="s">
        <v>23</v>
      </c>
      <c r="D14" t="s">
        <v>22</v>
      </c>
      <c r="E14" s="1">
        <v>3.125E-2</v>
      </c>
    </row>
    <row r="15" spans="1:5" x14ac:dyDescent="0.2">
      <c r="A15" s="3">
        <f t="shared" si="0"/>
        <v>0.61805555555555547</v>
      </c>
      <c r="B15" t="s">
        <v>27</v>
      </c>
      <c r="D15" t="s">
        <v>26</v>
      </c>
      <c r="E15" s="1">
        <v>3.125E-2</v>
      </c>
    </row>
    <row r="16" spans="1:5" x14ac:dyDescent="0.2">
      <c r="A16" s="3">
        <f t="shared" si="0"/>
        <v>0.64930555555555547</v>
      </c>
      <c r="B16" s="53" t="s">
        <v>42</v>
      </c>
      <c r="E16" s="1">
        <v>6.9444444444444441E-3</v>
      </c>
    </row>
    <row r="17" spans="1:5" s="10" customFormat="1" ht="17" thickBot="1" x14ac:dyDescent="0.25">
      <c r="A17" s="8">
        <f t="shared" si="0"/>
        <v>0.65624999999999989</v>
      </c>
      <c r="B17" s="9" t="s">
        <v>25</v>
      </c>
      <c r="E17" s="11">
        <v>1.3888888888888888E-2</v>
      </c>
    </row>
    <row r="18" spans="1:5" ht="17" thickTop="1" x14ac:dyDescent="0.2">
      <c r="A18" s="3">
        <f t="shared" si="0"/>
        <v>0.67013888888888873</v>
      </c>
      <c r="B18" t="s">
        <v>28</v>
      </c>
      <c r="D18" t="s">
        <v>24</v>
      </c>
      <c r="E18" s="1">
        <v>3.125E-2</v>
      </c>
    </row>
    <row r="19" spans="1:5" x14ac:dyDescent="0.2">
      <c r="A19" s="3">
        <f t="shared" si="0"/>
        <v>0.70138888888888873</v>
      </c>
      <c r="B19" t="s">
        <v>37</v>
      </c>
      <c r="D19" t="s">
        <v>24</v>
      </c>
      <c r="E19" s="1">
        <v>0</v>
      </c>
    </row>
    <row r="20" spans="1:5" x14ac:dyDescent="0.2">
      <c r="A20" s="15">
        <f t="shared" si="0"/>
        <v>0.70138888888888873</v>
      </c>
      <c r="B20" s="21" t="s">
        <v>68</v>
      </c>
      <c r="C20" s="18" t="s">
        <v>64</v>
      </c>
      <c r="D20" t="s">
        <v>24</v>
      </c>
      <c r="E20" s="3">
        <v>1.0416666666666666E-2</v>
      </c>
    </row>
    <row r="21" spans="1:5" x14ac:dyDescent="0.2">
      <c r="A21" s="15">
        <f t="shared" si="0"/>
        <v>0.71180555555555536</v>
      </c>
      <c r="B21" s="21" t="s">
        <v>69</v>
      </c>
      <c r="C21" s="18" t="s">
        <v>65</v>
      </c>
      <c r="D21" t="s">
        <v>24</v>
      </c>
      <c r="E21" s="3">
        <v>6.9444444444444441E-3</v>
      </c>
    </row>
    <row r="22" spans="1:5" x14ac:dyDescent="0.2">
      <c r="A22" s="15">
        <f t="shared" si="0"/>
        <v>0.71874999999999978</v>
      </c>
      <c r="B22" s="21" t="s">
        <v>40</v>
      </c>
      <c r="C22" s="18" t="s">
        <v>66</v>
      </c>
      <c r="D22" t="s">
        <v>24</v>
      </c>
      <c r="E22" s="3">
        <v>6.9444444444444441E-3</v>
      </c>
    </row>
    <row r="23" spans="1:5" x14ac:dyDescent="0.2">
      <c r="A23" s="15">
        <f t="shared" si="0"/>
        <v>0.7256944444444442</v>
      </c>
      <c r="B23" s="21" t="s">
        <v>40</v>
      </c>
      <c r="C23" s="18" t="s">
        <v>67</v>
      </c>
      <c r="D23" t="s">
        <v>24</v>
      </c>
      <c r="E23" s="3">
        <v>6.9444444444444441E-3</v>
      </c>
    </row>
    <row r="24" spans="1:5" x14ac:dyDescent="0.2">
      <c r="A24" s="3">
        <f t="shared" si="0"/>
        <v>0.73263888888888862</v>
      </c>
      <c r="B24" t="s">
        <v>29</v>
      </c>
      <c r="D24" t="s">
        <v>138</v>
      </c>
      <c r="E24" s="1">
        <v>3.125E-2</v>
      </c>
    </row>
    <row r="25" spans="1:5" x14ac:dyDescent="0.2">
      <c r="A25" s="52"/>
      <c r="B25" s="21" t="s">
        <v>143</v>
      </c>
      <c r="C25" t="s">
        <v>138</v>
      </c>
      <c r="E25" s="1"/>
    </row>
    <row r="26" spans="1:5" x14ac:dyDescent="0.2">
      <c r="A26" s="52"/>
      <c r="B26" s="21" t="s">
        <v>139</v>
      </c>
      <c r="C26" t="s">
        <v>141</v>
      </c>
      <c r="D26" t="s">
        <v>138</v>
      </c>
      <c r="E26" s="1"/>
    </row>
    <row r="27" spans="1:5" x14ac:dyDescent="0.2">
      <c r="A27" s="52"/>
      <c r="B27" s="21" t="s">
        <v>140</v>
      </c>
      <c r="C27" t="s">
        <v>142</v>
      </c>
      <c r="D27" t="s">
        <v>138</v>
      </c>
      <c r="E27" s="1"/>
    </row>
    <row r="28" spans="1:5" s="10" customFormat="1" ht="17" thickBot="1" x14ac:dyDescent="0.25">
      <c r="A28" s="8">
        <f>A24+E24</f>
        <v>0.76388888888888862</v>
      </c>
      <c r="B28" s="9" t="s">
        <v>36</v>
      </c>
    </row>
    <row r="29" spans="1:5" ht="17" thickTop="1" x14ac:dyDescent="0.2">
      <c r="A29" s="3"/>
    </row>
    <row r="30" spans="1:5" x14ac:dyDescent="0.2">
      <c r="A30" s="3"/>
    </row>
    <row r="31" spans="1:5" x14ac:dyDescent="0.2">
      <c r="A31" s="3"/>
    </row>
    <row r="32" spans="1:5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</sheetData>
  <mergeCells count="2">
    <mergeCell ref="B1:E1"/>
    <mergeCell ref="B2:D2"/>
  </mergeCells>
  <phoneticPr fontId="5" type="noConversion"/>
  <hyperlinks>
    <hyperlink ref="B2:D2" r:id="rId1" display="Remote Connection: https://ukri-stfc.zoom.us/j/880626063"/>
  </hyperlinks>
  <pageMargins left="0.7" right="0.7" top="0.75" bottom="0.75" header="0.3" footer="0.3"/>
  <pageSetup paperSize="9" scale="70" fitToHeight="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34"/>
  <sheetViews>
    <sheetView topLeftCell="B1" workbookViewId="0">
      <selection activeCell="H11" sqref="H11"/>
    </sheetView>
  </sheetViews>
  <sheetFormatPr baseColWidth="10" defaultColWidth="10.6640625" defaultRowHeight="16" x14ac:dyDescent="0.2"/>
  <cols>
    <col min="2" max="2" width="46.6640625" style="27" customWidth="1"/>
    <col min="3" max="3" width="22.33203125" customWidth="1"/>
    <col min="4" max="4" width="15.6640625" customWidth="1"/>
    <col min="5" max="5" width="3.6640625" customWidth="1"/>
    <col min="7" max="7" width="42.83203125" style="27" customWidth="1"/>
    <col min="8" max="8" width="18.33203125" customWidth="1"/>
    <col min="9" max="9" width="11.5" customWidth="1"/>
    <col min="10" max="10" width="15.6640625" customWidth="1"/>
    <col min="11" max="11" width="4.6640625" customWidth="1"/>
    <col min="13" max="13" width="34.6640625" customWidth="1"/>
  </cols>
  <sheetData>
    <row r="1" spans="1:26" ht="21" thickBot="1" x14ac:dyDescent="0.3">
      <c r="A1" s="24">
        <v>43543</v>
      </c>
      <c r="B1" s="56" t="s">
        <v>86</v>
      </c>
      <c r="C1" s="56"/>
      <c r="D1" s="56"/>
      <c r="E1" s="50"/>
      <c r="F1" s="24">
        <v>43543</v>
      </c>
      <c r="G1" s="54" t="s">
        <v>125</v>
      </c>
      <c r="H1" s="54"/>
      <c r="I1" s="54"/>
      <c r="J1" s="54"/>
      <c r="K1" s="50"/>
      <c r="L1" s="24">
        <v>43543</v>
      </c>
      <c r="M1" s="56" t="s">
        <v>126</v>
      </c>
      <c r="N1" s="56"/>
      <c r="O1" s="56"/>
    </row>
    <row r="2" spans="1:26" ht="22" thickTop="1" thickBot="1" x14ac:dyDescent="0.3">
      <c r="A2" s="55" t="s">
        <v>131</v>
      </c>
      <c r="B2" s="55"/>
      <c r="C2" s="55"/>
      <c r="D2" s="55"/>
      <c r="E2" s="50"/>
      <c r="F2" s="55" t="s">
        <v>132</v>
      </c>
      <c r="G2" s="55"/>
      <c r="H2" s="55"/>
      <c r="I2" s="55"/>
      <c r="J2" s="55"/>
      <c r="K2" s="50"/>
      <c r="L2" s="24"/>
      <c r="M2" s="49"/>
      <c r="N2" s="49"/>
      <c r="O2" s="49"/>
    </row>
    <row r="3" spans="1:26" ht="19" thickTop="1" thickBot="1" x14ac:dyDescent="0.25">
      <c r="A3" s="6" t="s">
        <v>0</v>
      </c>
      <c r="B3" s="25" t="s">
        <v>11</v>
      </c>
      <c r="C3" s="7" t="s">
        <v>90</v>
      </c>
      <c r="D3" s="7" t="s">
        <v>3</v>
      </c>
      <c r="E3" s="50"/>
      <c r="F3" s="6" t="s">
        <v>0</v>
      </c>
      <c r="G3" s="25" t="s">
        <v>11</v>
      </c>
      <c r="H3" s="7" t="s">
        <v>1</v>
      </c>
      <c r="I3" s="7" t="s">
        <v>2</v>
      </c>
      <c r="J3" s="7" t="s">
        <v>3</v>
      </c>
      <c r="K3" s="50"/>
      <c r="L3" s="6" t="s">
        <v>0</v>
      </c>
      <c r="M3" s="25" t="s">
        <v>11</v>
      </c>
      <c r="N3" s="7" t="s">
        <v>127</v>
      </c>
      <c r="O3" s="7" t="s">
        <v>3</v>
      </c>
    </row>
    <row r="4" spans="1:26" ht="18" thickTop="1" x14ac:dyDescent="0.2">
      <c r="A4" s="12">
        <v>0.39583333333333331</v>
      </c>
      <c r="B4" s="27" t="s">
        <v>79</v>
      </c>
      <c r="C4" t="s">
        <v>80</v>
      </c>
      <c r="D4" s="1">
        <v>4.1666666666666664E-2</v>
      </c>
      <c r="E4" s="50"/>
      <c r="F4" s="12">
        <v>0.375</v>
      </c>
      <c r="G4" s="26" t="s">
        <v>47</v>
      </c>
      <c r="I4" t="s">
        <v>10</v>
      </c>
      <c r="J4" s="1">
        <v>6.25E-2</v>
      </c>
      <c r="K4" s="50"/>
    </row>
    <row r="5" spans="1:26" ht="32" x14ac:dyDescent="0.2">
      <c r="A5" s="12">
        <f>A4+D4</f>
        <v>0.4375</v>
      </c>
      <c r="B5" s="27" t="s">
        <v>81</v>
      </c>
      <c r="C5" t="s">
        <v>82</v>
      </c>
      <c r="D5" s="1">
        <v>6.9444444444444441E-3</v>
      </c>
      <c r="E5" s="50"/>
      <c r="F5" s="12">
        <f>F4+J4</f>
        <v>0.4375</v>
      </c>
      <c r="J5" s="1">
        <v>2.0833333333333332E-2</v>
      </c>
      <c r="K5" s="50"/>
    </row>
    <row r="6" spans="1:26" x14ac:dyDescent="0.2">
      <c r="A6" s="3">
        <f>A5+D5</f>
        <v>0.44444444444444442</v>
      </c>
      <c r="B6" s="27" t="s">
        <v>83</v>
      </c>
      <c r="C6" t="s">
        <v>84</v>
      </c>
      <c r="D6" s="1">
        <v>1.3888888888888888E-2</v>
      </c>
      <c r="E6" s="50"/>
      <c r="F6" s="3">
        <f t="shared" ref="F6:F8" si="0">F5+J5</f>
        <v>0.45833333333333331</v>
      </c>
      <c r="J6" s="1"/>
      <c r="K6" s="50"/>
    </row>
    <row r="7" spans="1:26" s="10" customFormat="1" ht="17" thickBot="1" x14ac:dyDescent="0.25">
      <c r="A7" s="8">
        <f>A6+D6</f>
        <v>0.45833333333333331</v>
      </c>
      <c r="B7" s="28" t="s">
        <v>25</v>
      </c>
      <c r="D7" s="11">
        <v>1.3888888888888888E-2</v>
      </c>
      <c r="E7" s="51"/>
      <c r="F7" s="8">
        <f t="shared" si="0"/>
        <v>0.45833333333333331</v>
      </c>
      <c r="G7" s="28" t="s">
        <v>25</v>
      </c>
      <c r="J7" s="11">
        <v>1.3888888888888888E-2</v>
      </c>
      <c r="K7" s="51"/>
      <c r="P7"/>
      <c r="Q7"/>
      <c r="R7"/>
      <c r="S7"/>
      <c r="T7"/>
      <c r="U7"/>
      <c r="V7"/>
      <c r="W7"/>
      <c r="X7"/>
      <c r="Y7"/>
      <c r="Z7"/>
    </row>
    <row r="8" spans="1:26" ht="33" thickTop="1" x14ac:dyDescent="0.2">
      <c r="A8" s="3">
        <f>A7+D7</f>
        <v>0.47222222222222221</v>
      </c>
      <c r="B8" s="27" t="s">
        <v>85</v>
      </c>
      <c r="C8" t="s">
        <v>91</v>
      </c>
      <c r="D8" s="1">
        <v>2.0833333333333332E-2</v>
      </c>
      <c r="E8" s="50"/>
      <c r="F8" s="19">
        <f t="shared" si="0"/>
        <v>0.47222222222222221</v>
      </c>
      <c r="G8" s="27" t="s">
        <v>50</v>
      </c>
      <c r="I8" s="23" t="s">
        <v>58</v>
      </c>
      <c r="J8" s="16">
        <v>4.1666666666666664E-2</v>
      </c>
      <c r="K8" s="50"/>
    </row>
    <row r="9" spans="1:26" x14ac:dyDescent="0.2">
      <c r="A9" s="3">
        <f t="shared" ref="A9:A26" si="1">A8+D8</f>
        <v>0.49305555555555552</v>
      </c>
      <c r="B9" s="27" t="s">
        <v>110</v>
      </c>
      <c r="C9" t="s">
        <v>112</v>
      </c>
      <c r="D9" s="1">
        <v>1.0416666666666666E-2</v>
      </c>
      <c r="E9" s="50"/>
      <c r="F9" s="3"/>
      <c r="G9" s="20" t="s">
        <v>33</v>
      </c>
      <c r="H9" s="18" t="s">
        <v>31</v>
      </c>
      <c r="I9" s="2"/>
      <c r="J9" s="17"/>
      <c r="K9" s="50"/>
    </row>
    <row r="10" spans="1:26" x14ac:dyDescent="0.2">
      <c r="A10" s="3">
        <f t="shared" si="1"/>
        <v>0.50347222222222221</v>
      </c>
      <c r="B10" s="27" t="s">
        <v>99</v>
      </c>
      <c r="C10" t="s">
        <v>104</v>
      </c>
      <c r="D10" s="1">
        <v>1.3888888888888888E-2</v>
      </c>
      <c r="E10" s="50"/>
      <c r="F10" s="3">
        <f>F8+J8</f>
        <v>0.51388888888888884</v>
      </c>
      <c r="G10" s="27" t="s">
        <v>42</v>
      </c>
      <c r="H10" s="18"/>
      <c r="J10" s="1">
        <v>6.9444444444444441E-3</v>
      </c>
      <c r="K10" s="50"/>
    </row>
    <row r="11" spans="1:26" ht="17" thickBot="1" x14ac:dyDescent="0.25">
      <c r="A11" s="3">
        <f t="shared" si="1"/>
        <v>0.51736111111111105</v>
      </c>
      <c r="B11" s="29" t="s">
        <v>20</v>
      </c>
      <c r="C11" s="10"/>
      <c r="D11" s="11">
        <v>4.1666666666666664E-2</v>
      </c>
      <c r="E11" s="50"/>
      <c r="F11" s="8">
        <f>F10+J10</f>
        <v>0.52083333333333326</v>
      </c>
      <c r="G11" s="29" t="s">
        <v>20</v>
      </c>
      <c r="H11" s="9"/>
      <c r="I11" s="10"/>
      <c r="J11" s="11">
        <v>4.1666666666666664E-2</v>
      </c>
      <c r="K11" s="50"/>
      <c r="L11" s="10"/>
      <c r="M11" s="10"/>
      <c r="N11" s="10"/>
      <c r="O11" s="10"/>
    </row>
    <row r="12" spans="1:26" ht="17" thickTop="1" x14ac:dyDescent="0.2">
      <c r="A12" s="3">
        <f t="shared" si="1"/>
        <v>0.55902777777777768</v>
      </c>
      <c r="B12" s="27" t="s">
        <v>100</v>
      </c>
      <c r="C12" t="s">
        <v>103</v>
      </c>
      <c r="D12" s="1">
        <v>1.3888888888888888E-2</v>
      </c>
      <c r="E12" s="50"/>
      <c r="F12" s="3">
        <f t="shared" ref="F12:F26" si="2">F11+J11</f>
        <v>0.56249999999999989</v>
      </c>
      <c r="G12" s="27" t="s">
        <v>49</v>
      </c>
      <c r="H12" s="18" t="s">
        <v>21</v>
      </c>
      <c r="J12" s="1">
        <v>2.0833333333333332E-2</v>
      </c>
      <c r="K12" s="50"/>
    </row>
    <row r="13" spans="1:26" ht="32" x14ac:dyDescent="0.2">
      <c r="A13" s="3">
        <f t="shared" si="1"/>
        <v>0.57291666666666652</v>
      </c>
      <c r="B13" s="27" t="s">
        <v>101</v>
      </c>
      <c r="C13" t="s">
        <v>102</v>
      </c>
      <c r="D13" s="1">
        <v>1.3888888888888888E-2</v>
      </c>
      <c r="E13" s="50"/>
      <c r="F13" s="3">
        <f t="shared" si="2"/>
        <v>0.58333333333333326</v>
      </c>
      <c r="G13" s="27" t="s">
        <v>32</v>
      </c>
      <c r="H13" s="18" t="s">
        <v>30</v>
      </c>
      <c r="J13" s="1">
        <v>1.0416666666666666E-2</v>
      </c>
      <c r="K13" s="50"/>
    </row>
    <row r="14" spans="1:26" ht="31" customHeight="1" x14ac:dyDescent="0.2">
      <c r="A14" s="58">
        <f t="shared" si="1"/>
        <v>0.58680555555555536</v>
      </c>
      <c r="B14" s="59" t="s">
        <v>105</v>
      </c>
      <c r="C14" s="61" t="s">
        <v>93</v>
      </c>
      <c r="D14" s="58">
        <v>4.1666666666666664E-2</v>
      </c>
      <c r="E14" s="50"/>
      <c r="F14" s="3">
        <f t="shared" si="2"/>
        <v>0.59374999999999989</v>
      </c>
      <c r="G14" s="27" t="s">
        <v>59</v>
      </c>
      <c r="I14" s="2" t="s">
        <v>6</v>
      </c>
      <c r="J14" s="15">
        <v>3.125E-2</v>
      </c>
      <c r="K14" s="50"/>
    </row>
    <row r="15" spans="1:26" ht="32" x14ac:dyDescent="0.2">
      <c r="A15" s="58"/>
      <c r="B15" s="59"/>
      <c r="C15" s="61"/>
      <c r="D15" s="58"/>
      <c r="E15" s="50"/>
      <c r="F15" s="3"/>
      <c r="G15" s="30" t="s">
        <v>55</v>
      </c>
      <c r="H15" s="20" t="s">
        <v>56</v>
      </c>
      <c r="J15" s="15"/>
      <c r="K15" s="50"/>
    </row>
    <row r="16" spans="1:26" x14ac:dyDescent="0.2">
      <c r="A16" s="58"/>
      <c r="B16" s="60"/>
      <c r="C16" s="62"/>
      <c r="D16" s="63"/>
      <c r="E16" s="50"/>
      <c r="F16" s="3"/>
      <c r="G16" s="30" t="s">
        <v>137</v>
      </c>
      <c r="H16" s="18" t="s">
        <v>57</v>
      </c>
      <c r="J16" s="22"/>
      <c r="K16" s="50"/>
    </row>
    <row r="17" spans="1:26" ht="17" thickBot="1" x14ac:dyDescent="0.25">
      <c r="A17" s="3">
        <f>A14+D14</f>
        <v>0.62847222222222199</v>
      </c>
      <c r="B17" s="31" t="s">
        <v>25</v>
      </c>
      <c r="C17" s="13"/>
      <c r="D17" s="14">
        <v>1.3888888888888888E-2</v>
      </c>
      <c r="E17" s="51"/>
      <c r="F17" s="8">
        <f>F14+F15+F16+J14+J15+J16</f>
        <v>0.62499999999999989</v>
      </c>
      <c r="G17" s="31" t="s">
        <v>25</v>
      </c>
      <c r="H17" s="13"/>
      <c r="I17" s="13"/>
      <c r="J17" s="14">
        <v>1.3888888888888888E-2</v>
      </c>
      <c r="K17" s="50"/>
      <c r="L17" s="8">
        <v>0.625</v>
      </c>
      <c r="M17" s="31" t="s">
        <v>25</v>
      </c>
      <c r="N17" s="13"/>
      <c r="O17" s="13"/>
      <c r="P17" s="14">
        <v>2.0833333333333332E-2</v>
      </c>
    </row>
    <row r="18" spans="1:26" ht="33" thickTop="1" x14ac:dyDescent="0.2">
      <c r="A18" s="3">
        <f t="shared" si="1"/>
        <v>0.64236111111111083</v>
      </c>
      <c r="B18" s="27" t="s">
        <v>111</v>
      </c>
      <c r="C18" t="s">
        <v>88</v>
      </c>
      <c r="D18" s="1">
        <v>1.0416666666666666E-2</v>
      </c>
      <c r="E18" s="50"/>
      <c r="F18" s="3">
        <f t="shared" si="2"/>
        <v>0.63888888888888873</v>
      </c>
      <c r="G18" s="27" t="s">
        <v>53</v>
      </c>
      <c r="H18" s="20" t="s">
        <v>54</v>
      </c>
      <c r="J18" s="1">
        <v>1.0416666666666666E-2</v>
      </c>
      <c r="K18" s="50"/>
    </row>
    <row r="19" spans="1:26" ht="32" x14ac:dyDescent="0.2">
      <c r="A19" s="3">
        <f t="shared" si="1"/>
        <v>0.65277777777777746</v>
      </c>
      <c r="B19" s="27" t="s">
        <v>89</v>
      </c>
      <c r="C19" t="s">
        <v>92</v>
      </c>
      <c r="D19" s="1">
        <v>3.125E-2</v>
      </c>
      <c r="E19" s="50"/>
      <c r="F19" s="3">
        <f t="shared" si="2"/>
        <v>0.64930555555555536</v>
      </c>
      <c r="G19" s="27" t="s">
        <v>44</v>
      </c>
      <c r="H19" s="18" t="s">
        <v>35</v>
      </c>
      <c r="J19" s="1">
        <v>1.0416666666666666E-2</v>
      </c>
      <c r="K19" s="50"/>
    </row>
    <row r="20" spans="1:26" ht="32" x14ac:dyDescent="0.2">
      <c r="A20" s="3">
        <f t="shared" si="1"/>
        <v>0.68402777777777746</v>
      </c>
      <c r="B20" s="27" t="s">
        <v>77</v>
      </c>
      <c r="C20" t="s">
        <v>78</v>
      </c>
      <c r="D20" s="1">
        <v>3.125E-2</v>
      </c>
      <c r="E20" s="50"/>
      <c r="F20" s="3">
        <f t="shared" si="2"/>
        <v>0.65972222222222199</v>
      </c>
      <c r="G20" s="27" t="s">
        <v>43</v>
      </c>
      <c r="H20" s="18" t="s">
        <v>39</v>
      </c>
      <c r="J20" s="1">
        <v>1.0416666666666666E-2</v>
      </c>
      <c r="K20" s="50"/>
    </row>
    <row r="21" spans="1:26" ht="64" x14ac:dyDescent="0.2">
      <c r="A21" s="3">
        <f t="shared" si="1"/>
        <v>0.71527777777777746</v>
      </c>
      <c r="B21" s="40" t="s">
        <v>96</v>
      </c>
      <c r="C21" s="46" t="s">
        <v>124</v>
      </c>
      <c r="D21" s="1">
        <v>3.4722222222222224E-2</v>
      </c>
      <c r="E21" s="41"/>
      <c r="F21" s="3">
        <f t="shared" si="2"/>
        <v>0.67013888888888862</v>
      </c>
      <c r="G21" s="27" t="s">
        <v>45</v>
      </c>
      <c r="H21" s="18" t="s">
        <v>34</v>
      </c>
      <c r="J21" s="1">
        <v>1.0416666666666666E-2</v>
      </c>
      <c r="K21" s="50"/>
      <c r="L21" s="37">
        <v>0.6875</v>
      </c>
      <c r="M21" t="s">
        <v>97</v>
      </c>
      <c r="N21" t="s">
        <v>76</v>
      </c>
      <c r="O21" s="1">
        <v>4.1666666666666664E-2</v>
      </c>
    </row>
    <row r="22" spans="1:26" ht="32" x14ac:dyDescent="0.2">
      <c r="A22" s="3">
        <f t="shared" si="1"/>
        <v>0.74999999999999967</v>
      </c>
      <c r="C22" s="27"/>
      <c r="D22" s="27"/>
      <c r="E22" s="41"/>
      <c r="F22" s="3">
        <f t="shared" si="2"/>
        <v>0.68055555555555525</v>
      </c>
      <c r="G22" s="27" t="s">
        <v>46</v>
      </c>
      <c r="H22" s="18" t="s">
        <v>38</v>
      </c>
      <c r="J22" s="1">
        <v>1.0416666666666666E-2</v>
      </c>
      <c r="K22" s="50"/>
    </row>
    <row r="23" spans="1:26" ht="32" x14ac:dyDescent="0.2">
      <c r="A23" s="3">
        <f t="shared" si="1"/>
        <v>0.74999999999999967</v>
      </c>
      <c r="E23" s="41"/>
      <c r="F23" s="3">
        <f t="shared" si="2"/>
        <v>0.69097222222222188</v>
      </c>
      <c r="G23" s="27" t="s">
        <v>51</v>
      </c>
      <c r="H23" s="20" t="s">
        <v>52</v>
      </c>
      <c r="J23" s="1">
        <v>1.0416666666666666E-2</v>
      </c>
      <c r="K23" s="50"/>
    </row>
    <row r="24" spans="1:26" x14ac:dyDescent="0.2">
      <c r="A24" s="3">
        <f t="shared" si="1"/>
        <v>0.74999999999999967</v>
      </c>
      <c r="C24" s="27"/>
      <c r="D24" s="27"/>
      <c r="E24" s="41"/>
      <c r="F24" s="3">
        <f t="shared" si="2"/>
        <v>0.70138888888888851</v>
      </c>
      <c r="G24" s="27" t="s">
        <v>70</v>
      </c>
      <c r="H24" s="20"/>
      <c r="J24" s="1">
        <v>2.0833333333333332E-2</v>
      </c>
      <c r="K24" s="50"/>
    </row>
    <row r="25" spans="1:26" s="10" customFormat="1" ht="17" thickBot="1" x14ac:dyDescent="0.25">
      <c r="A25" s="3">
        <f t="shared" si="1"/>
        <v>0.74999999999999967</v>
      </c>
      <c r="B25" s="27"/>
      <c r="C25" s="27"/>
      <c r="D25" s="27"/>
      <c r="E25" s="41"/>
      <c r="F25" s="3">
        <f t="shared" si="2"/>
        <v>0.72222222222222188</v>
      </c>
      <c r="G25" s="27" t="s">
        <v>42</v>
      </c>
      <c r="H25" s="20"/>
      <c r="I25"/>
      <c r="J25" s="1">
        <v>1.0416666666666666E-2</v>
      </c>
      <c r="K25" s="5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8" thickTop="1" thickBot="1" x14ac:dyDescent="0.25">
      <c r="A26" s="3">
        <f t="shared" si="1"/>
        <v>0.74999999999999967</v>
      </c>
      <c r="B26" s="29" t="s">
        <v>41</v>
      </c>
      <c r="C26" s="10"/>
      <c r="D26" s="10"/>
      <c r="E26" s="51"/>
      <c r="F26" s="8">
        <f t="shared" si="2"/>
        <v>0.73263888888888851</v>
      </c>
      <c r="G26" s="29" t="s">
        <v>41</v>
      </c>
      <c r="H26" s="10"/>
      <c r="I26" s="10"/>
      <c r="J26" s="10"/>
      <c r="K26" s="50"/>
      <c r="L26" s="11">
        <v>0.72916666666666663</v>
      </c>
      <c r="M26" s="29" t="s">
        <v>41</v>
      </c>
      <c r="N26" s="10"/>
      <c r="O26" s="10"/>
      <c r="P26" s="10"/>
    </row>
    <row r="27" spans="1:26" ht="17" thickTop="1" x14ac:dyDescent="0.2">
      <c r="F27" s="3"/>
    </row>
    <row r="28" spans="1:26" ht="15.5" customHeight="1" x14ac:dyDescent="0.2">
      <c r="A28" s="57" t="s">
        <v>119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</row>
    <row r="33" spans="1:10" s="10" customFormat="1" ht="17" thickBot="1" x14ac:dyDescent="0.25">
      <c r="A33"/>
      <c r="B33" s="27"/>
      <c r="C33"/>
      <c r="D33"/>
      <c r="E33"/>
      <c r="F33"/>
      <c r="G33" s="27"/>
      <c r="H33"/>
      <c r="I33"/>
      <c r="J33"/>
    </row>
    <row r="34" spans="1:10" ht="17" thickTop="1" x14ac:dyDescent="0.2"/>
  </sheetData>
  <mergeCells count="10">
    <mergeCell ref="M1:O1"/>
    <mergeCell ref="A28:P28"/>
    <mergeCell ref="A14:A16"/>
    <mergeCell ref="B14:B16"/>
    <mergeCell ref="C14:C16"/>
    <mergeCell ref="D14:D16"/>
    <mergeCell ref="B1:D1"/>
    <mergeCell ref="G1:J1"/>
    <mergeCell ref="A2:D2"/>
    <mergeCell ref="F2:J2"/>
  </mergeCells>
  <phoneticPr fontId="5" type="noConversion"/>
  <hyperlinks>
    <hyperlink ref="A2:D2" r:id="rId1" display="Remote Connection: https://ukri-stfc.zoom.us/j/599540380"/>
    <hyperlink ref="F2:J2" r:id="rId2" display="Remote Connection: https://ukri-stfc.zoom.us/j/857204461"/>
  </hyperlinks>
  <pageMargins left="0.7" right="0.7" top="0.75" bottom="0.75" header="0.3" footer="0.3"/>
  <pageSetup paperSize="9" scale="81" fitToWidth="3" fitToHeight="0" orientation="portrait" horizontalDpi="0" verticalDpi="0"/>
  <colBreaks count="2" manualBreakCount="2">
    <brk id="4" max="1048575" man="1"/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4"/>
  <sheetViews>
    <sheetView workbookViewId="0">
      <selection activeCell="J1" sqref="J1:J1048576"/>
    </sheetView>
  </sheetViews>
  <sheetFormatPr baseColWidth="10" defaultColWidth="10.6640625" defaultRowHeight="52.5" customHeight="1" x14ac:dyDescent="0.2"/>
  <cols>
    <col min="1" max="1" width="17" customWidth="1"/>
    <col min="2" max="2" width="46.1640625" customWidth="1"/>
    <col min="3" max="3" width="23.5" customWidth="1"/>
    <col min="4" max="4" width="15.6640625" customWidth="1"/>
    <col min="5" max="5" width="3.6640625" customWidth="1"/>
    <col min="6" max="6" width="12.6640625" customWidth="1"/>
    <col min="7" max="7" width="41.5" customWidth="1"/>
    <col min="8" max="8" width="25.5" customWidth="1"/>
    <col min="10" max="10" width="3.33203125" customWidth="1"/>
    <col min="12" max="12" width="38.33203125" customWidth="1"/>
    <col min="13" max="13" width="25.83203125" customWidth="1"/>
  </cols>
  <sheetData>
    <row r="1" spans="1:14" ht="21" thickBot="1" x14ac:dyDescent="0.3">
      <c r="A1" s="24">
        <v>43544</v>
      </c>
      <c r="B1" s="64" t="s">
        <v>86</v>
      </c>
      <c r="C1" s="64"/>
      <c r="D1" s="64"/>
      <c r="E1" s="41"/>
      <c r="F1" s="24">
        <v>43544</v>
      </c>
      <c r="G1" s="64" t="s">
        <v>106</v>
      </c>
      <c r="H1" s="64"/>
      <c r="I1" s="64"/>
      <c r="J1" s="41"/>
      <c r="K1" s="24">
        <v>43544</v>
      </c>
      <c r="L1" s="64" t="s">
        <v>133</v>
      </c>
      <c r="M1" s="64"/>
      <c r="N1" s="64"/>
    </row>
    <row r="2" spans="1:14" ht="22" thickTop="1" thickBot="1" x14ac:dyDescent="0.3">
      <c r="A2" s="55" t="s">
        <v>135</v>
      </c>
      <c r="B2" s="55"/>
      <c r="C2" s="55"/>
      <c r="D2" s="55"/>
      <c r="E2" s="41"/>
      <c r="F2" s="55" t="s">
        <v>136</v>
      </c>
      <c r="G2" s="55"/>
      <c r="H2" s="55"/>
      <c r="I2" s="55"/>
      <c r="J2" s="41"/>
      <c r="K2" s="65" t="s">
        <v>134</v>
      </c>
      <c r="L2" s="65"/>
      <c r="M2" s="65"/>
      <c r="N2" s="65"/>
    </row>
    <row r="3" spans="1:14" ht="36" thickTop="1" thickBot="1" x14ac:dyDescent="0.25">
      <c r="A3" s="32" t="s">
        <v>0</v>
      </c>
      <c r="B3" s="25" t="s">
        <v>71</v>
      </c>
      <c r="C3" s="25" t="s">
        <v>73</v>
      </c>
      <c r="D3" s="25" t="s">
        <v>3</v>
      </c>
      <c r="E3" s="41"/>
      <c r="F3" s="32" t="s">
        <v>0</v>
      </c>
      <c r="G3" s="25" t="s">
        <v>71</v>
      </c>
      <c r="H3" s="25" t="s">
        <v>73</v>
      </c>
      <c r="I3" s="25" t="s">
        <v>3</v>
      </c>
      <c r="J3" s="41"/>
      <c r="K3" s="32" t="s">
        <v>0</v>
      </c>
      <c r="L3" s="25" t="s">
        <v>71</v>
      </c>
      <c r="M3" s="25" t="s">
        <v>73</v>
      </c>
      <c r="N3" s="25" t="s">
        <v>3</v>
      </c>
    </row>
    <row r="4" spans="1:14" ht="33" thickTop="1" x14ac:dyDescent="0.2">
      <c r="A4" s="33">
        <v>0.375</v>
      </c>
      <c r="B4" s="27" t="s">
        <v>118</v>
      </c>
      <c r="C4" s="27" t="s">
        <v>113</v>
      </c>
      <c r="D4" s="34">
        <v>4.1666666666666664E-2</v>
      </c>
      <c r="E4" s="41"/>
      <c r="F4" s="33">
        <v>0.375</v>
      </c>
      <c r="G4" s="27" t="s">
        <v>75</v>
      </c>
      <c r="H4" s="27" t="s">
        <v>108</v>
      </c>
      <c r="I4" s="34">
        <v>6.25E-2</v>
      </c>
      <c r="J4" s="41"/>
      <c r="K4" s="33">
        <v>0.375</v>
      </c>
      <c r="L4" s="27" t="s">
        <v>117</v>
      </c>
      <c r="M4" s="27"/>
      <c r="N4" s="34">
        <v>6.25E-2</v>
      </c>
    </row>
    <row r="5" spans="1:14" ht="32" x14ac:dyDescent="0.2">
      <c r="A5" s="33">
        <f>A4+D4</f>
        <v>0.41666666666666669</v>
      </c>
      <c r="B5" s="27" t="s">
        <v>98</v>
      </c>
      <c r="C5" s="27" t="s">
        <v>116</v>
      </c>
      <c r="D5" s="34">
        <v>2.0833333333333332E-2</v>
      </c>
      <c r="E5" s="41"/>
      <c r="F5" s="33"/>
      <c r="G5" s="27"/>
      <c r="H5" s="27"/>
      <c r="I5" s="34"/>
      <c r="J5" s="41"/>
      <c r="K5" s="33"/>
      <c r="L5" s="27"/>
      <c r="M5" s="27"/>
      <c r="N5" s="34"/>
    </row>
    <row r="6" spans="1:14" ht="17" thickBot="1" x14ac:dyDescent="0.25">
      <c r="A6" s="35">
        <f t="shared" ref="A6:A12" si="0">A5+D5</f>
        <v>0.4375</v>
      </c>
      <c r="B6" s="28" t="s">
        <v>25</v>
      </c>
      <c r="C6" s="28"/>
      <c r="D6" s="36">
        <v>1.0416666666666666E-2</v>
      </c>
      <c r="E6" s="42"/>
      <c r="F6" s="35">
        <f>F4+I4</f>
        <v>0.4375</v>
      </c>
      <c r="G6" s="28" t="s">
        <v>25</v>
      </c>
      <c r="H6" s="28"/>
      <c r="I6" s="36">
        <v>1.0416666666666666E-2</v>
      </c>
      <c r="J6" s="42"/>
      <c r="K6" s="35">
        <v>0.4375</v>
      </c>
      <c r="L6" s="28" t="s">
        <v>25</v>
      </c>
      <c r="M6" s="28"/>
      <c r="N6" s="36">
        <v>1.0416666666666666E-2</v>
      </c>
    </row>
    <row r="7" spans="1:14" ht="33" thickTop="1" x14ac:dyDescent="0.2">
      <c r="A7" s="33">
        <f t="shared" si="0"/>
        <v>0.44791666666666669</v>
      </c>
      <c r="B7" s="40" t="s">
        <v>72</v>
      </c>
      <c r="C7" s="40" t="s">
        <v>74</v>
      </c>
      <c r="D7" s="48">
        <v>4.1666666666666664E-2</v>
      </c>
      <c r="E7" s="41"/>
      <c r="F7" s="37">
        <f>F6+I6</f>
        <v>0.44791666666666669</v>
      </c>
      <c r="G7" s="27" t="s">
        <v>75</v>
      </c>
      <c r="H7" s="27" t="s">
        <v>108</v>
      </c>
      <c r="I7" s="34">
        <v>7.2916666666666671E-2</v>
      </c>
      <c r="J7" s="41"/>
      <c r="K7" s="37">
        <f>K6+N6</f>
        <v>0.44791666666666669</v>
      </c>
      <c r="L7" s="27" t="s">
        <v>122</v>
      </c>
      <c r="M7" s="27" t="s">
        <v>123</v>
      </c>
      <c r="N7" s="34">
        <v>4.1666666666666664E-2</v>
      </c>
    </row>
    <row r="8" spans="1:14" ht="32" x14ac:dyDescent="0.2">
      <c r="A8" s="33">
        <f t="shared" si="0"/>
        <v>0.48958333333333337</v>
      </c>
      <c r="B8" s="27" t="s">
        <v>94</v>
      </c>
      <c r="C8" s="27" t="s">
        <v>95</v>
      </c>
      <c r="D8" s="34">
        <v>3.125E-2</v>
      </c>
      <c r="E8" s="41"/>
      <c r="F8" s="37">
        <f t="shared" ref="F8:F13" si="1">F7+I7</f>
        <v>0.52083333333333337</v>
      </c>
      <c r="G8" s="27"/>
      <c r="H8" s="27"/>
      <c r="I8" s="1"/>
      <c r="J8" s="41"/>
      <c r="K8" s="37">
        <f t="shared" ref="K8:K13" si="2">K7+N7</f>
        <v>0.48958333333333337</v>
      </c>
      <c r="L8" s="27" t="s">
        <v>120</v>
      </c>
      <c r="M8" s="27" t="s">
        <v>121</v>
      </c>
      <c r="N8" s="1">
        <v>4.1666666666666664E-2</v>
      </c>
    </row>
    <row r="9" spans="1:14" ht="17" thickBot="1" x14ac:dyDescent="0.25">
      <c r="A9" s="35">
        <f t="shared" si="0"/>
        <v>0.52083333333333337</v>
      </c>
      <c r="B9" s="29" t="s">
        <v>20</v>
      </c>
      <c r="C9" s="28"/>
      <c r="D9" s="36">
        <v>4.1666666666666664E-2</v>
      </c>
      <c r="E9" s="42"/>
      <c r="F9" s="35">
        <f t="shared" si="1"/>
        <v>0.52083333333333337</v>
      </c>
      <c r="G9" s="29" t="s">
        <v>20</v>
      </c>
      <c r="H9" s="28"/>
      <c r="I9" s="36">
        <v>4.1666666666666664E-2</v>
      </c>
      <c r="J9" s="42"/>
      <c r="K9" s="35">
        <f t="shared" si="2"/>
        <v>0.53125</v>
      </c>
      <c r="L9" s="29" t="s">
        <v>20</v>
      </c>
      <c r="M9" s="28"/>
      <c r="N9" s="36">
        <v>4.1666666666666664E-2</v>
      </c>
    </row>
    <row r="10" spans="1:14" ht="65" thickTop="1" x14ac:dyDescent="0.2">
      <c r="A10" s="33">
        <f t="shared" si="0"/>
        <v>0.5625</v>
      </c>
      <c r="B10" s="27" t="s">
        <v>87</v>
      </c>
      <c r="C10" s="27" t="s">
        <v>88</v>
      </c>
      <c r="D10" s="34">
        <v>3.125E-2</v>
      </c>
      <c r="E10" s="41"/>
      <c r="F10" s="37">
        <f t="shared" si="1"/>
        <v>0.5625</v>
      </c>
      <c r="G10" s="43" t="s">
        <v>107</v>
      </c>
      <c r="H10" s="43" t="s">
        <v>109</v>
      </c>
      <c r="I10" s="44">
        <v>4.1666666666666664E-2</v>
      </c>
      <c r="J10" s="41"/>
      <c r="K10" s="37">
        <f t="shared" si="2"/>
        <v>0.57291666666666663</v>
      </c>
      <c r="L10" s="27" t="s">
        <v>117</v>
      </c>
      <c r="M10" s="43"/>
      <c r="N10" s="44"/>
    </row>
    <row r="11" spans="1:14" ht="16" x14ac:dyDescent="0.2">
      <c r="A11" s="33">
        <f t="shared" si="0"/>
        <v>0.59375</v>
      </c>
      <c r="B11" s="27" t="s">
        <v>128</v>
      </c>
      <c r="C11" s="27" t="s">
        <v>129</v>
      </c>
      <c r="D11" s="1">
        <v>3.125E-2</v>
      </c>
      <c r="E11" s="41"/>
      <c r="F11" s="45">
        <f t="shared" si="1"/>
        <v>0.60416666666666663</v>
      </c>
      <c r="G11" s="27" t="s">
        <v>117</v>
      </c>
      <c r="I11" s="47">
        <v>3.125E-2</v>
      </c>
      <c r="J11" s="41"/>
      <c r="K11" s="37">
        <f t="shared" si="2"/>
        <v>0.57291666666666663</v>
      </c>
      <c r="L11" s="40"/>
      <c r="M11" s="46"/>
      <c r="N11" s="47"/>
    </row>
    <row r="12" spans="1:14" ht="16" x14ac:dyDescent="0.2">
      <c r="A12" s="33">
        <f t="shared" si="0"/>
        <v>0.625</v>
      </c>
      <c r="B12" s="27" t="s">
        <v>114</v>
      </c>
      <c r="C12" s="27" t="s">
        <v>115</v>
      </c>
      <c r="D12" s="34">
        <v>3.125E-2</v>
      </c>
      <c r="E12" s="41"/>
      <c r="F12" s="37">
        <f t="shared" si="1"/>
        <v>0.63541666666666663</v>
      </c>
      <c r="G12" s="27" t="s">
        <v>117</v>
      </c>
      <c r="I12" s="47">
        <v>3.125E-2</v>
      </c>
      <c r="J12" s="41"/>
      <c r="K12" s="37">
        <f t="shared" si="2"/>
        <v>0.57291666666666663</v>
      </c>
      <c r="L12" s="27"/>
      <c r="N12" s="1"/>
    </row>
    <row r="13" spans="1:14" ht="52.5" customHeight="1" thickBot="1" x14ac:dyDescent="0.25">
      <c r="A13" s="35">
        <f>A12+N7</f>
        <v>0.66666666666666663</v>
      </c>
      <c r="B13" s="31" t="s">
        <v>48</v>
      </c>
      <c r="C13" s="38"/>
      <c r="D13" s="39"/>
      <c r="E13" s="41"/>
      <c r="F13" s="35">
        <f t="shared" si="1"/>
        <v>0.66666666666666663</v>
      </c>
      <c r="G13" s="31" t="s">
        <v>48</v>
      </c>
      <c r="H13" s="38"/>
      <c r="I13" s="39"/>
      <c r="J13" s="41"/>
      <c r="K13" s="35">
        <f t="shared" si="2"/>
        <v>0.57291666666666663</v>
      </c>
      <c r="L13" s="31" t="s">
        <v>48</v>
      </c>
      <c r="M13" s="38"/>
      <c r="N13" s="39">
        <v>1.3888888888888888E-2</v>
      </c>
    </row>
    <row r="14" spans="1:14" ht="52.5" customHeight="1" thickTop="1" x14ac:dyDescent="0.2"/>
  </sheetData>
  <mergeCells count="6">
    <mergeCell ref="L1:N1"/>
    <mergeCell ref="B1:D1"/>
    <mergeCell ref="G1:I1"/>
    <mergeCell ref="A2:D2"/>
    <mergeCell ref="F2:I2"/>
    <mergeCell ref="K2:N2"/>
  </mergeCells>
  <phoneticPr fontId="5" type="noConversion"/>
  <hyperlinks>
    <hyperlink ref="A2:D2" r:id="rId1" display="Remote Connection: https://ukri-stfc.zoom.us/j/724641213"/>
    <hyperlink ref="F2:I2" r:id="rId2" display="Remote Connection: https://ukri-stfc.zoom.us/j/763388251"/>
  </hyperlinks>
  <pageMargins left="0.7" right="0.7" top="0.75" bottom="0.75" header="0.3" footer="0.3"/>
  <pageSetup paperSize="9" scale="78" fitToWidth="3" fitToHeight="0" orientation="portrait" horizontalDpi="0" verticalDpi="0"/>
  <colBreaks count="2" manualBreakCount="2">
    <brk id="4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18 March</vt:lpstr>
      <vt:lpstr>19 March</vt:lpstr>
      <vt:lpstr>20 March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Rossella Muscolino</cp:lastModifiedBy>
  <cp:lastPrinted>2019-03-17T08:13:20Z</cp:lastPrinted>
  <dcterms:created xsi:type="dcterms:W3CDTF">2019-02-28T08:36:29Z</dcterms:created>
  <dcterms:modified xsi:type="dcterms:W3CDTF">2019-03-17T08:14:20Z</dcterms:modified>
</cp:coreProperties>
</file>